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3 Квартал" sheetId="1" r:id="rId1"/>
  </sheets>
  <definedNames>
    <definedName name="_xlnm.Print_Area" localSheetId="0">'3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<sst xmlns="http://schemas.openxmlformats.org/spreadsheetml/2006/main" count="55" uniqueCount="32">
  <si>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</si>
  <si>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</si>
  <si>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</si>
  <si>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</si>
  <si>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</si>
  <si>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</si>
  <si>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</si>
  <si>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</si>
  <si>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</si>
  <si>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</si>
  <si>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</si>
  <si>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</si>
  <si>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</si>
  <si>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</si>
  <si>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</si>
  <si>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</si>
  <si>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</si>
  <si>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</si>
  <si>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</si>
  <si>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</si>
  <si>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</si>
  <si>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</si>
  <si>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</si>
  <si>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</si>
  <si>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</si>
  <si>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</si>
  <si>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</si>
  <si>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</si>
  <si>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</si>
  <si>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Общеобразовательная школа №1 имени Исакова П.М., Героя Советского Союза отдела образования по Аккольскому району управления образования Акмолинской области</t>
  </si>
  <si>
    <t>2023 год</t>
  </si>
  <si>
    <t>на 3 квартал 2023 года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</si>
</sst>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D17" sqref="D1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4" t="s">
        <v>15</v>
      </c>
      <c r="B1" s="24"/>
      <c r="C1" s="24"/>
      <c r="D1" s="24"/>
      <c r="E1" s="24"/>
    </row>
    <row r="2" spans="1:5" ht="20.25">
      <c r="A2" s="24" t="s">
        <v>31</v>
      </c>
      <c r="B2" s="24"/>
      <c r="C2" s="24"/>
      <c r="D2" s="24"/>
      <c r="E2" s="24"/>
    </row>
    <row r="3" ht="20.25">
      <c r="A3" s="1"/>
    </row>
    <row r="4" spans="1:5" ht="44.25" customHeight="1">
      <c r="A4" s="25" t="s">
        <v>29</v>
      </c>
      <c r="B4" s="25"/>
      <c r="C4" s="25"/>
      <c r="D4" s="25"/>
      <c r="E4" s="25"/>
    </row>
    <row r="5" spans="1:5" ht="15.75" customHeight="1">
      <c r="A5" s="26" t="s">
        <v>16</v>
      </c>
      <c r="B5" s="26"/>
      <c r="C5" s="26"/>
      <c r="D5" s="26"/>
      <c r="E5" s="26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27" t="s">
        <v>28</v>
      </c>
      <c r="B9" s="28" t="s">
        <v>18</v>
      </c>
      <c r="C9" s="27" t="s">
        <v>30</v>
      </c>
      <c r="D9" s="27"/>
      <c r="E9" s="27"/>
    </row>
    <row r="10" spans="1:5" ht="40.5">
      <c r="A10" s="27"/>
      <c r="B10" s="28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19">
        <v>950</v>
      </c>
      <c r="D11" s="19">
        <v>950</v>
      </c>
      <c r="E11" s="19">
        <v>950</v>
      </c>
    </row>
    <row r="12" spans="1:5" ht="25.5">
      <c r="A12" s="12" t="s">
        <v>24</v>
      </c>
      <c r="B12" s="8" t="s">
        <v>2</v>
      </c>
      <c r="C12" s="20">
        <f>ROUND(C13/C11,0)</f>
        <v>659</v>
      </c>
      <c r="D12" s="20">
        <f>ROUND(D13/D11,0)</f>
        <v>200</v>
      </c>
      <c r="E12" s="20">
        <f>ROUND(E13/E11,0)</f>
        <v>183</v>
      </c>
    </row>
    <row r="13" spans="1:7" ht="25.5">
      <c r="A13" s="7" t="s">
        <v>11</v>
      </c>
      <c r="B13" s="8" t="s">
        <v>2</v>
      </c>
      <c r="C13" s="20">
        <f>C15+C29+C30+C32+C33+C31</f>
        <v>625876.1</v>
      </c>
      <c r="D13" s="20">
        <f>D15+D29+D30+D32+D33+D31</f>
        <v>189929</v>
      </c>
      <c r="E13" s="20">
        <f>E15+E29+E30+E32+E33+E31</f>
        <v>174177</v>
      </c>
      <c r="G13" s="17"/>
    </row>
    <row r="14" spans="1:5" ht="20.25">
      <c r="A14" s="10" t="s">
        <v>0</v>
      </c>
      <c r="B14" s="11"/>
      <c r="C14" s="19"/>
      <c r="D14" s="19"/>
      <c r="E14" s="19"/>
    </row>
    <row r="15" spans="1:6" ht="25.5">
      <c r="A15" s="7" t="s">
        <v>12</v>
      </c>
      <c r="B15" s="8" t="s">
        <v>2</v>
      </c>
      <c r="C15" s="21">
        <v>437885.9</v>
      </c>
      <c r="D15" s="21">
        <v>106516</v>
      </c>
      <c r="E15" s="21">
        <v>90669</v>
      </c>
      <c r="F15" s="17"/>
    </row>
    <row r="16" spans="1:7" ht="20.25">
      <c r="A16" s="10" t="s">
        <v>1</v>
      </c>
      <c r="B16" s="11"/>
      <c r="C16" s="19"/>
      <c r="D16" s="19"/>
      <c r="E16" s="19"/>
      <c r="G16" s="18"/>
    </row>
    <row r="17" spans="1:7" ht="25.5">
      <c r="A17" s="9" t="s">
        <v>13</v>
      </c>
      <c r="B17" s="8" t="s">
        <v>2</v>
      </c>
      <c r="C17" s="21">
        <v>20502</v>
      </c>
      <c r="D17" s="21">
        <v>11128</v>
      </c>
      <c r="E17" s="21">
        <v>11128</v>
      </c>
      <c r="F17" s="17"/>
      <c r="G17" s="18"/>
    </row>
    <row r="18" spans="1:7" ht="20.25">
      <c r="A18" s="12" t="s">
        <v>4</v>
      </c>
      <c r="B18" s="13" t="s">
        <v>3</v>
      </c>
      <c r="C18" s="22">
        <v>7</v>
      </c>
      <c r="D18" s="22">
        <v>7</v>
      </c>
      <c r="E18" s="22">
        <v>7</v>
      </c>
      <c r="G18" s="17"/>
    </row>
    <row r="19" spans="1:5" ht="21.75" customHeight="1">
      <c r="A19" s="12" t="s">
        <v>26</v>
      </c>
      <c r="B19" s="8" t="s">
        <v>27</v>
      </c>
      <c r="C19" s="21">
        <f>C17/C18/12</f>
        <v>244.07142857142856</v>
      </c>
      <c r="D19" s="21">
        <f>D17/7/3</f>
        <v>529.9047619047619</v>
      </c>
      <c r="E19" s="21">
        <f>E17/7/3</f>
        <v>529.9047619047619</v>
      </c>
    </row>
    <row r="20" spans="1:5" ht="25.5">
      <c r="A20" s="9" t="s">
        <v>22</v>
      </c>
      <c r="B20" s="8" t="s">
        <v>2</v>
      </c>
      <c r="C20" s="21">
        <v>333818</v>
      </c>
      <c r="D20" s="21">
        <v>112840</v>
      </c>
      <c r="E20" s="21">
        <v>112840</v>
      </c>
    </row>
    <row r="21" spans="1:5" ht="20.25">
      <c r="A21" s="12" t="s">
        <v>4</v>
      </c>
      <c r="B21" s="13" t="s">
        <v>3</v>
      </c>
      <c r="C21" s="19">
        <v>90</v>
      </c>
      <c r="D21" s="19">
        <v>90</v>
      </c>
      <c r="E21" s="19">
        <v>90</v>
      </c>
    </row>
    <row r="22" spans="1:5" ht="21.75" customHeight="1">
      <c r="A22" s="12" t="s">
        <v>26</v>
      </c>
      <c r="B22" s="8" t="s">
        <v>27</v>
      </c>
      <c r="C22" s="21">
        <f>C20/90/12</f>
        <v>309.0907407407407</v>
      </c>
      <c r="D22" s="21">
        <f>D20/D21/3</f>
        <v>417.9259259259259</v>
      </c>
      <c r="E22" s="21">
        <f>E20/E21/3</f>
        <v>417.9259259259259</v>
      </c>
    </row>
    <row r="23" spans="1:5" ht="39">
      <c r="A23" s="16" t="s">
        <v>25</v>
      </c>
      <c r="B23" s="8" t="s">
        <v>2</v>
      </c>
      <c r="C23" s="19">
        <v>12030</v>
      </c>
      <c r="D23" s="19">
        <f>2278+228</f>
        <v>2506</v>
      </c>
      <c r="E23" s="19">
        <f>2278+228</f>
        <v>2506</v>
      </c>
    </row>
    <row r="24" spans="1:5" ht="20.25">
      <c r="A24" s="12" t="s">
        <v>4</v>
      </c>
      <c r="B24" s="13" t="s">
        <v>3</v>
      </c>
      <c r="C24" s="19">
        <v>5.75</v>
      </c>
      <c r="D24" s="19">
        <v>5.75</v>
      </c>
      <c r="E24" s="19">
        <v>5.75</v>
      </c>
    </row>
    <row r="25" spans="1:5" ht="21.75" customHeight="1">
      <c r="A25" s="12" t="s">
        <v>26</v>
      </c>
      <c r="B25" s="8" t="s">
        <v>27</v>
      </c>
      <c r="C25" s="21">
        <f>C23/C24/12</f>
        <v>174.34782608695653</v>
      </c>
      <c r="D25" s="21">
        <f>D23/D24/3</f>
        <v>145.2753623188406</v>
      </c>
      <c r="E25" s="21">
        <f>E23/E24/3</f>
        <v>145.2753623188406</v>
      </c>
    </row>
    <row r="26" spans="1:5" ht="25.5">
      <c r="A26" s="9" t="s">
        <v>23</v>
      </c>
      <c r="B26" s="8" t="s">
        <v>2</v>
      </c>
      <c r="C26" s="21">
        <v>32492</v>
      </c>
      <c r="D26" s="21">
        <v>7851</v>
      </c>
      <c r="E26" s="21">
        <v>7851</v>
      </c>
    </row>
    <row r="27" spans="1:7" ht="20.25">
      <c r="A27" s="12" t="s">
        <v>4</v>
      </c>
      <c r="B27" s="13" t="s">
        <v>3</v>
      </c>
      <c r="C27" s="19">
        <v>29.5</v>
      </c>
      <c r="D27" s="19">
        <v>29.5</v>
      </c>
      <c r="E27" s="19">
        <v>29.5</v>
      </c>
      <c r="G27" s="17"/>
    </row>
    <row r="28" spans="1:5" ht="21.75" customHeight="1">
      <c r="A28" s="12" t="s">
        <v>26</v>
      </c>
      <c r="B28" s="8" t="s">
        <v>27</v>
      </c>
      <c r="C28" s="21">
        <f>C26/C27/12</f>
        <v>91.78531073446328</v>
      </c>
      <c r="D28" s="21">
        <f>D26/D27/3</f>
        <v>88.71186440677967</v>
      </c>
      <c r="E28" s="21">
        <f>E26/E27/3</f>
        <v>88.71186440677967</v>
      </c>
    </row>
    <row r="29" spans="1:9" ht="25.5">
      <c r="A29" s="7" t="s">
        <v>5</v>
      </c>
      <c r="B29" s="8" t="s">
        <v>2</v>
      </c>
      <c r="C29" s="19">
        <v>44739</v>
      </c>
      <c r="D29" s="19">
        <v>8940</v>
      </c>
      <c r="E29" s="19">
        <v>9035</v>
      </c>
      <c r="I29" s="17"/>
    </row>
    <row r="30" spans="1:5" ht="36.75">
      <c r="A30" s="14" t="s">
        <v>6</v>
      </c>
      <c r="B30" s="8" t="s">
        <v>2</v>
      </c>
      <c r="C30" s="19">
        <v>15489</v>
      </c>
      <c r="D30" s="19">
        <v>1233</v>
      </c>
      <c r="E30" s="19">
        <v>1233</v>
      </c>
    </row>
    <row r="31" spans="1:5" ht="25.5">
      <c r="A31" s="14" t="s">
        <v>7</v>
      </c>
      <c r="B31" s="8" t="s">
        <v>2</v>
      </c>
      <c r="C31" s="19">
        <v>12975</v>
      </c>
      <c r="D31" s="19">
        <v>4230</v>
      </c>
      <c r="E31" s="19">
        <v>4230</v>
      </c>
    </row>
    <row r="32" spans="1:5" ht="53.25" customHeight="1">
      <c r="A32" s="14" t="s">
        <v>8</v>
      </c>
      <c r="B32" s="8" t="s">
        <v>2</v>
      </c>
      <c r="C32" s="19">
        <v>75671.2</v>
      </c>
      <c r="D32" s="19">
        <v>60106</v>
      </c>
      <c r="E32" s="19">
        <v>60106</v>
      </c>
    </row>
    <row r="33" spans="1:5" ht="62.25" customHeight="1">
      <c r="A33" s="14" t="s">
        <v>9</v>
      </c>
      <c r="B33" s="8" t="s">
        <v>2</v>
      </c>
      <c r="C33" s="23">
        <v>39116</v>
      </c>
      <c r="D33" s="23">
        <v>8904</v>
      </c>
      <c r="E33" s="23">
        <v>8904</v>
      </c>
    </row>
    <row r="34" ht="20.25">
      <c r="D34" s="17"/>
    </row>
    <row r="35" ht="20.2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2023-10-02T05:56:52Z</dcterms:modified>
  <cp:category/>
  <cp:version/>
  <cp:contentType/>
  <cp:contentStatus/>
</cp:coreProperties>
</file>